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<sst xmlns="http://schemas.openxmlformats.org/spreadsheetml/2006/main" count="162" uniqueCount="89">
  <si>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</si>
  <si>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</si>
  <si>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</si>
  <si>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</si>
  <si>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</si>
  <si>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</si>
  <si>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</si>
  <si>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</si>
  <si>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</si>
  <si>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</si>
  <si>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</si>
  <si>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</si>
  <si>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</si>
  <si>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</si>
  <si>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</si>
  <si>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</si>
  <si>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</si>
  <si>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</si>
  <si>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</si>
  <si>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</si>
  <si>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</si>
  <si>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</si>
  <si>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</si>
  <si>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</si>
  <si>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</si>
  <si>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</si>
  <si>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</si>
  <si>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</si>
  <si>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</si>
  <si>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</si>
  <si>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</si>
  <si>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</si>
  <si>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</si>
  <si>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</si>
  <si>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</si>
  <si>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</si>
  <si>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</si>
  <si>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</si>
  <si>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</si>
  <si>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</si>
  <si>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</si>
  <si>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</si>
  <si>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</si>
  <si>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</si>
  <si>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</si>
  <si>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</si>
  <si>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</si>
  <si>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</si>
  <si>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</si>
  <si>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</si>
  <si>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</si>
  <si>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</si>
  <si>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</si>
  <si>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</si>
  <si>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</si>
  <si>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</si>
  <si>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</si>
  <si>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</si>
  <si>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</si>
  <si>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</si>
  <si>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</si>
  <si>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</si>
  <si>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</si>
  <si>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</si>
  <si>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</si>
  <si>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</si>
  <si>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</si>
  <si>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</si>
  <si>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</si>
  <si>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</si>
  <si>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</si>
  <si>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</si>
  <si>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</si>
  <si>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</si>
  <si>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</si>
  <si>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</si>
  <si>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</si>
  <si>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</si>
  <si>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</si>
  <si>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</si>
  <si>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</si>
  <si>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</si>
  <si>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</si>
  <si>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</si>
  <si>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</si>
  <si>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</si>
  <si>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</si>
  <si>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MUJER EN SAN JUAN DEL RIO, QRO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</si>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</sst>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0</v>
      </c>
      <c r="E10" s="14">
        <f t="shared" si="0"/>
        <v>257044.2</v>
      </c>
      <c r="F10" s="14">
        <f t="shared" si="0"/>
        <v>257044.2</v>
      </c>
      <c r="G10" s="14">
        <f t="shared" si="0"/>
        <v>256867.63999999998</v>
      </c>
      <c r="H10" s="14">
        <f t="shared" si="0"/>
        <v>256867.61</v>
      </c>
      <c r="I10" s="14">
        <f t="shared" si="0"/>
        <v>176.5600000000029</v>
      </c>
    </row>
    <row r="11" spans="2:9" ht="12.75">
      <c r="B11" s="3" t="s">
        <v>12</v>
      </c>
      <c r="C11" s="9"/>
      <c r="D11" s="15">
        <f aca="true" t="shared" si="1" ref="D11:I11">SUM(D12:D18)</f>
        <v>0</v>
      </c>
      <c r="E11" s="15">
        <f t="shared" si="1"/>
        <v>153499.09</v>
      </c>
      <c r="F11" s="15">
        <f t="shared" si="1"/>
        <v>153499.09</v>
      </c>
      <c r="G11" s="15">
        <f t="shared" si="1"/>
        <v>153499.09</v>
      </c>
      <c r="H11" s="15">
        <f t="shared" si="1"/>
        <v>153499.09</v>
      </c>
      <c r="I11" s="15">
        <f t="shared" si="1"/>
        <v>0</v>
      </c>
    </row>
    <row r="12" spans="2:9" ht="12.75">
      <c r="B12" s="13" t="s">
        <v>13</v>
      </c>
      <c r="C12" s="11"/>
      <c r="D12" s="15">
        <v>0</v>
      </c>
      <c r="E12" s="16">
        <v>108816.16</v>
      </c>
      <c r="F12" s="16">
        <f>D12+E12</f>
        <v>108816.16</v>
      </c>
      <c r="G12" s="16">
        <v>108816.16</v>
      </c>
      <c r="H12" s="16">
        <v>108816.16</v>
      </c>
      <c r="I12" s="16">
        <f>F12-G12</f>
        <v>0</v>
      </c>
    </row>
    <row r="13" spans="2:9" ht="12.75">
      <c r="B13" s="13" t="s">
        <v>14</v>
      </c>
      <c r="C13" s="11"/>
      <c r="D13" s="15">
        <v>0</v>
      </c>
      <c r="E13" s="16">
        <v>28597.8</v>
      </c>
      <c r="F13" s="16">
        <f aca="true" t="shared" si="2" ref="F13:F18">D13+E13</f>
        <v>28597.8</v>
      </c>
      <c r="G13" s="16">
        <v>28597.8</v>
      </c>
      <c r="H13" s="16">
        <v>28597.8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0</v>
      </c>
      <c r="E14" s="16">
        <v>592</v>
      </c>
      <c r="F14" s="16">
        <f t="shared" si="2"/>
        <v>592</v>
      </c>
      <c r="G14" s="16">
        <v>592</v>
      </c>
      <c r="H14" s="16">
        <v>592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0</v>
      </c>
      <c r="E16" s="16">
        <v>15493.13</v>
      </c>
      <c r="F16" s="16">
        <f t="shared" si="2"/>
        <v>15493.13</v>
      </c>
      <c r="G16" s="16">
        <v>15493.13</v>
      </c>
      <c r="H16" s="16">
        <v>15493.13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0</v>
      </c>
      <c r="E19" s="15">
        <f t="shared" si="4"/>
        <v>8861.11</v>
      </c>
      <c r="F19" s="15">
        <f t="shared" si="4"/>
        <v>8861.11</v>
      </c>
      <c r="G19" s="15">
        <f t="shared" si="4"/>
        <v>8861.09</v>
      </c>
      <c r="H19" s="15">
        <f t="shared" si="4"/>
        <v>8861.08</v>
      </c>
      <c r="I19" s="15">
        <f t="shared" si="4"/>
        <v>0.020000000000209184</v>
      </c>
    </row>
    <row r="20" spans="2:9" ht="12.75">
      <c r="B20" s="13" t="s">
        <v>21</v>
      </c>
      <c r="C20" s="11"/>
      <c r="D20" s="15">
        <v>0</v>
      </c>
      <c r="E20" s="16">
        <v>660</v>
      </c>
      <c r="F20" s="15">
        <f aca="true" t="shared" si="5" ref="F20:F28">D20+E20</f>
        <v>660</v>
      </c>
      <c r="G20" s="16">
        <v>659.99</v>
      </c>
      <c r="H20" s="16">
        <v>659.98</v>
      </c>
      <c r="I20" s="16">
        <f>F20-G20</f>
        <v>0.009999999999990905</v>
      </c>
    </row>
    <row r="21" spans="2:9" ht="12.75">
      <c r="B21" s="13" t="s">
        <v>22</v>
      </c>
      <c r="C21" s="11"/>
      <c r="D21" s="15">
        <v>0</v>
      </c>
      <c r="E21" s="16">
        <v>123</v>
      </c>
      <c r="F21" s="15">
        <f t="shared" si="5"/>
        <v>123</v>
      </c>
      <c r="G21" s="16">
        <v>123</v>
      </c>
      <c r="H21" s="16">
        <v>123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0</v>
      </c>
      <c r="E25" s="16">
        <v>7219.71</v>
      </c>
      <c r="F25" s="15">
        <f t="shared" si="5"/>
        <v>7219.71</v>
      </c>
      <c r="G25" s="16">
        <v>7219.7</v>
      </c>
      <c r="H25" s="16">
        <v>7219.7</v>
      </c>
      <c r="I25" s="16">
        <f t="shared" si="6"/>
        <v>0.010000000000218279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858.4</v>
      </c>
      <c r="F28" s="15">
        <f t="shared" si="5"/>
        <v>858.4</v>
      </c>
      <c r="G28" s="16">
        <v>858.4</v>
      </c>
      <c r="H28" s="16">
        <v>858.4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0</v>
      </c>
      <c r="E29" s="15">
        <f t="shared" si="7"/>
        <v>94684</v>
      </c>
      <c r="F29" s="15">
        <f t="shared" si="7"/>
        <v>94684</v>
      </c>
      <c r="G29" s="15">
        <f t="shared" si="7"/>
        <v>94507.45999999999</v>
      </c>
      <c r="H29" s="15">
        <f t="shared" si="7"/>
        <v>94507.44</v>
      </c>
      <c r="I29" s="15">
        <f t="shared" si="7"/>
        <v>176.5400000000027</v>
      </c>
    </row>
    <row r="30" spans="2:9" ht="12.75">
      <c r="B30" s="13" t="s">
        <v>31</v>
      </c>
      <c r="C30" s="11"/>
      <c r="D30" s="15"/>
      <c r="E30" s="16"/>
      <c r="F30" s="15">
        <f aca="true" t="shared" si="8" ref="F30:F38">D30+E30</f>
        <v>0</v>
      </c>
      <c r="G30" s="16"/>
      <c r="H30" s="16"/>
      <c r="I30" s="16">
        <f t="shared" si="6"/>
        <v>0</v>
      </c>
    </row>
    <row r="31" spans="2:9" ht="12.75">
      <c r="B31" s="13" t="s">
        <v>32</v>
      </c>
      <c r="C31" s="11"/>
      <c r="D31" s="15">
        <v>0</v>
      </c>
      <c r="E31" s="16">
        <v>49880</v>
      </c>
      <c r="F31" s="15">
        <f t="shared" si="8"/>
        <v>49880</v>
      </c>
      <c r="G31" s="16">
        <v>49880</v>
      </c>
      <c r="H31" s="16">
        <v>49880</v>
      </c>
      <c r="I31" s="16">
        <f t="shared" si="6"/>
        <v>0</v>
      </c>
    </row>
    <row r="32" spans="2:9" ht="12.75">
      <c r="B32" s="13" t="s">
        <v>33</v>
      </c>
      <c r="C32" s="11"/>
      <c r="D32" s="15">
        <v>0</v>
      </c>
      <c r="E32" s="16">
        <v>19415.12</v>
      </c>
      <c r="F32" s="15">
        <f t="shared" si="8"/>
        <v>19415.12</v>
      </c>
      <c r="G32" s="16">
        <v>19415.12</v>
      </c>
      <c r="H32" s="16">
        <v>19415.12</v>
      </c>
      <c r="I32" s="16">
        <f t="shared" si="6"/>
        <v>0</v>
      </c>
    </row>
    <row r="33" spans="2:9" ht="12.75">
      <c r="B33" s="13" t="s">
        <v>34</v>
      </c>
      <c r="C33" s="11"/>
      <c r="D33" s="15">
        <v>0</v>
      </c>
      <c r="E33" s="16">
        <v>581.16</v>
      </c>
      <c r="F33" s="15">
        <f t="shared" si="8"/>
        <v>581.16</v>
      </c>
      <c r="G33" s="16">
        <v>581.16</v>
      </c>
      <c r="H33" s="16">
        <v>581.16</v>
      </c>
      <c r="I33" s="16">
        <f t="shared" si="6"/>
        <v>0</v>
      </c>
    </row>
    <row r="34" spans="2:9" ht="12.75">
      <c r="B34" s="13" t="s">
        <v>35</v>
      </c>
      <c r="C34" s="11"/>
      <c r="D34" s="15">
        <v>0</v>
      </c>
      <c r="E34" s="16">
        <v>11917.2</v>
      </c>
      <c r="F34" s="15">
        <f t="shared" si="8"/>
        <v>11917.2</v>
      </c>
      <c r="G34" s="16">
        <v>11917.21</v>
      </c>
      <c r="H34" s="16">
        <v>11917.19</v>
      </c>
      <c r="I34" s="16">
        <f t="shared" si="6"/>
        <v>-0.00999999999839929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/>
      <c r="E36" s="16"/>
      <c r="F36" s="15">
        <f t="shared" si="8"/>
        <v>0</v>
      </c>
      <c r="G36" s="16"/>
      <c r="H36" s="16"/>
      <c r="I36" s="16">
        <f t="shared" si="6"/>
        <v>0</v>
      </c>
    </row>
    <row r="37" spans="2:9" ht="12.75">
      <c r="B37" s="13" t="s">
        <v>38</v>
      </c>
      <c r="C37" s="11"/>
      <c r="D37" s="15">
        <v>0</v>
      </c>
      <c r="E37" s="16">
        <v>10243.52</v>
      </c>
      <c r="F37" s="15">
        <f t="shared" si="8"/>
        <v>10243.52</v>
      </c>
      <c r="G37" s="16">
        <v>10066.97</v>
      </c>
      <c r="H37" s="16">
        <v>10066.97</v>
      </c>
      <c r="I37" s="16">
        <f t="shared" si="6"/>
        <v>176.5500000000011</v>
      </c>
    </row>
    <row r="38" spans="2:9" ht="12.75">
      <c r="B38" s="13" t="s">
        <v>39</v>
      </c>
      <c r="C38" s="11"/>
      <c r="D38" s="15">
        <v>0</v>
      </c>
      <c r="E38" s="16">
        <v>2647</v>
      </c>
      <c r="F38" s="15">
        <f t="shared" si="8"/>
        <v>2647</v>
      </c>
      <c r="G38" s="16">
        <v>2647</v>
      </c>
      <c r="H38" s="16">
        <v>2647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4000000</v>
      </c>
      <c r="E85" s="21">
        <f>E86+E104+E94+E114+E124+E134+E138+E147+E151</f>
        <v>-1.1823431123048067E-11</v>
      </c>
      <c r="F85" s="21">
        <f t="shared" si="12"/>
        <v>4000000.0000000005</v>
      </c>
      <c r="G85" s="21">
        <f>G86+G104+G94+G114+G124+G134+G138+G147+G151</f>
        <v>1604264.64</v>
      </c>
      <c r="H85" s="21">
        <f>H86+H104+H94+H114+H124+H134+H138+H147+H151</f>
        <v>1604264.64</v>
      </c>
      <c r="I85" s="21">
        <f t="shared" si="12"/>
        <v>2395735.3600000003</v>
      </c>
    </row>
    <row r="86" spans="2:9" ht="12.75">
      <c r="B86" s="3" t="s">
        <v>12</v>
      </c>
      <c r="C86" s="9"/>
      <c r="D86" s="15">
        <f>SUM(D87:D93)</f>
        <v>2935731</v>
      </c>
      <c r="E86" s="15">
        <f>SUM(E87:E93)</f>
        <v>-153499.09</v>
      </c>
      <c r="F86" s="15">
        <f>SUM(F87:F93)</f>
        <v>2782231.91</v>
      </c>
      <c r="G86" s="15">
        <f>SUM(G87:G93)</f>
        <v>1085463.79</v>
      </c>
      <c r="H86" s="15">
        <f>SUM(H87:H93)</f>
        <v>1085463.79</v>
      </c>
      <c r="I86" s="16">
        <f aca="true" t="shared" si="13" ref="I86:I149">F86-G86</f>
        <v>1696768.12</v>
      </c>
    </row>
    <row r="87" spans="2:9" ht="12.75">
      <c r="B87" s="13" t="s">
        <v>13</v>
      </c>
      <c r="C87" s="11"/>
      <c r="D87" s="15">
        <v>1683037</v>
      </c>
      <c r="E87" s="16">
        <v>-110666</v>
      </c>
      <c r="F87" s="15">
        <f aca="true" t="shared" si="14" ref="F87:F103">D87+E87</f>
        <v>1572371</v>
      </c>
      <c r="G87" s="16">
        <v>718609.15</v>
      </c>
      <c r="H87" s="16">
        <v>718609.15</v>
      </c>
      <c r="I87" s="16">
        <f t="shared" si="13"/>
        <v>853761.85</v>
      </c>
    </row>
    <row r="88" spans="2:9" ht="12.75">
      <c r="B88" s="13" t="s">
        <v>14</v>
      </c>
      <c r="C88" s="11"/>
      <c r="D88" s="15">
        <v>580249</v>
      </c>
      <c r="E88" s="16">
        <v>-26747.96</v>
      </c>
      <c r="F88" s="15">
        <f t="shared" si="14"/>
        <v>553501.04</v>
      </c>
      <c r="G88" s="16">
        <v>221561.71</v>
      </c>
      <c r="H88" s="16">
        <v>221561.71</v>
      </c>
      <c r="I88" s="16">
        <f t="shared" si="13"/>
        <v>331939.3300000001</v>
      </c>
    </row>
    <row r="89" spans="2:9" ht="12.75">
      <c r="B89" s="13" t="s">
        <v>15</v>
      </c>
      <c r="C89" s="11"/>
      <c r="D89" s="15">
        <v>436820</v>
      </c>
      <c r="E89" s="16">
        <v>-592</v>
      </c>
      <c r="F89" s="15">
        <f t="shared" si="14"/>
        <v>436228</v>
      </c>
      <c r="G89" s="16">
        <v>44967.26</v>
      </c>
      <c r="H89" s="16">
        <v>44967.26</v>
      </c>
      <c r="I89" s="16">
        <f t="shared" si="13"/>
        <v>391260.74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235625</v>
      </c>
      <c r="E91" s="16">
        <v>-15493.13</v>
      </c>
      <c r="F91" s="15">
        <f t="shared" si="14"/>
        <v>220131.87</v>
      </c>
      <c r="G91" s="16">
        <v>100325.67</v>
      </c>
      <c r="H91" s="16">
        <v>100325.67</v>
      </c>
      <c r="I91" s="16">
        <f t="shared" si="13"/>
        <v>119806.2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144020</v>
      </c>
      <c r="E94" s="15">
        <f>SUM(E95:E103)</f>
        <v>-7574.8</v>
      </c>
      <c r="F94" s="15">
        <f>SUM(F95:F103)</f>
        <v>136445.2</v>
      </c>
      <c r="G94" s="15">
        <f>SUM(G95:G103)</f>
        <v>46048.2</v>
      </c>
      <c r="H94" s="15">
        <f>SUM(H95:H103)</f>
        <v>46048.2</v>
      </c>
      <c r="I94" s="16">
        <f t="shared" si="13"/>
        <v>90397.00000000001</v>
      </c>
    </row>
    <row r="95" spans="2:9" ht="12.75">
      <c r="B95" s="13" t="s">
        <v>21</v>
      </c>
      <c r="C95" s="11"/>
      <c r="D95" s="15">
        <v>53450</v>
      </c>
      <c r="E95" s="16">
        <v>-9755</v>
      </c>
      <c r="F95" s="15">
        <f t="shared" si="14"/>
        <v>43695</v>
      </c>
      <c r="G95" s="16">
        <v>22557.91</v>
      </c>
      <c r="H95" s="16">
        <v>22557.91</v>
      </c>
      <c r="I95" s="16">
        <f t="shared" si="13"/>
        <v>21137.09</v>
      </c>
    </row>
    <row r="96" spans="2:9" ht="12.75">
      <c r="B96" s="13" t="s">
        <v>22</v>
      </c>
      <c r="C96" s="11"/>
      <c r="D96" s="15">
        <v>5000</v>
      </c>
      <c r="E96" s="16">
        <v>961.9</v>
      </c>
      <c r="F96" s="15">
        <f t="shared" si="14"/>
        <v>5961.9</v>
      </c>
      <c r="G96" s="16">
        <v>5888.77</v>
      </c>
      <c r="H96" s="16">
        <v>5888.77</v>
      </c>
      <c r="I96" s="16">
        <f t="shared" si="13"/>
        <v>73.1299999999992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500</v>
      </c>
      <c r="F98" s="15">
        <f t="shared" si="14"/>
        <v>500</v>
      </c>
      <c r="G98" s="16">
        <v>499.99</v>
      </c>
      <c r="H98" s="16">
        <v>499.99</v>
      </c>
      <c r="I98" s="16">
        <f t="shared" si="13"/>
        <v>0.009999999999990905</v>
      </c>
    </row>
    <row r="99" spans="2:9" ht="12.75">
      <c r="B99" s="13" t="s">
        <v>25</v>
      </c>
      <c r="C99" s="11"/>
      <c r="D99" s="15">
        <v>0</v>
      </c>
      <c r="E99" s="16">
        <v>350.01</v>
      </c>
      <c r="F99" s="15">
        <f t="shared" si="14"/>
        <v>350.01</v>
      </c>
      <c r="G99" s="16">
        <v>350.01</v>
      </c>
      <c r="H99" s="16">
        <v>350.01</v>
      </c>
      <c r="I99" s="16">
        <f t="shared" si="13"/>
        <v>0</v>
      </c>
    </row>
    <row r="100" spans="2:9" ht="12.75">
      <c r="B100" s="13" t="s">
        <v>26</v>
      </c>
      <c r="C100" s="11"/>
      <c r="D100" s="15">
        <v>60000</v>
      </c>
      <c r="E100" s="16">
        <v>0</v>
      </c>
      <c r="F100" s="15">
        <f t="shared" si="14"/>
        <v>60000</v>
      </c>
      <c r="G100" s="16">
        <v>15972.75</v>
      </c>
      <c r="H100" s="16">
        <v>15972.75</v>
      </c>
      <c r="I100" s="16">
        <f t="shared" si="13"/>
        <v>44027.25</v>
      </c>
    </row>
    <row r="101" spans="2:9" ht="12.75">
      <c r="B101" s="13" t="s">
        <v>27</v>
      </c>
      <c r="C101" s="11"/>
      <c r="D101" s="15">
        <v>15068</v>
      </c>
      <c r="E101" s="16">
        <v>-350.01</v>
      </c>
      <c r="F101" s="15">
        <f t="shared" si="14"/>
        <v>14717.99</v>
      </c>
      <c r="G101" s="16">
        <v>0</v>
      </c>
      <c r="H101" s="16">
        <v>0</v>
      </c>
      <c r="I101" s="16">
        <f t="shared" si="13"/>
        <v>14717.99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10502</v>
      </c>
      <c r="E103" s="16">
        <v>718.3</v>
      </c>
      <c r="F103" s="15">
        <f t="shared" si="14"/>
        <v>11220.3</v>
      </c>
      <c r="G103" s="16">
        <v>778.77</v>
      </c>
      <c r="H103" s="16">
        <v>778.77</v>
      </c>
      <c r="I103" s="16">
        <f t="shared" si="13"/>
        <v>10441.529999999999</v>
      </c>
    </row>
    <row r="104" spans="2:9" ht="12.75">
      <c r="B104" s="3" t="s">
        <v>30</v>
      </c>
      <c r="C104" s="9"/>
      <c r="D104" s="15">
        <f>SUM(D105:D113)</f>
        <v>920249</v>
      </c>
      <c r="E104" s="15">
        <f>SUM(E105:E113)</f>
        <v>160627.38999999998</v>
      </c>
      <c r="F104" s="15">
        <f>SUM(F105:F113)</f>
        <v>1080876.3900000001</v>
      </c>
      <c r="G104" s="15">
        <f>SUM(G105:G113)</f>
        <v>472306.14999999997</v>
      </c>
      <c r="H104" s="15">
        <f>SUM(H105:H113)</f>
        <v>472306.14999999997</v>
      </c>
      <c r="I104" s="16">
        <f t="shared" si="13"/>
        <v>608570.2400000002</v>
      </c>
    </row>
    <row r="105" spans="2:9" ht="12.75">
      <c r="B105" s="13" t="s">
        <v>31</v>
      </c>
      <c r="C105" s="11"/>
      <c r="D105" s="15">
        <v>23374</v>
      </c>
      <c r="E105" s="16">
        <v>0</v>
      </c>
      <c r="F105" s="16">
        <f>D105+E105</f>
        <v>23374</v>
      </c>
      <c r="G105" s="16">
        <v>4889.99</v>
      </c>
      <c r="H105" s="16">
        <v>4889.99</v>
      </c>
      <c r="I105" s="16">
        <f t="shared" si="13"/>
        <v>18484.010000000002</v>
      </c>
    </row>
    <row r="106" spans="2:9" ht="12.75">
      <c r="B106" s="13" t="s">
        <v>32</v>
      </c>
      <c r="C106" s="11"/>
      <c r="D106" s="15">
        <v>417600</v>
      </c>
      <c r="E106" s="16">
        <v>155300</v>
      </c>
      <c r="F106" s="16">
        <f aca="true" t="shared" si="15" ref="F106:F113">D106+E106</f>
        <v>572900</v>
      </c>
      <c r="G106" s="16">
        <v>248100</v>
      </c>
      <c r="H106" s="16">
        <v>248100</v>
      </c>
      <c r="I106" s="16">
        <f t="shared" si="13"/>
        <v>324800</v>
      </c>
    </row>
    <row r="107" spans="2:9" ht="12.75">
      <c r="B107" s="13" t="s">
        <v>33</v>
      </c>
      <c r="C107" s="11"/>
      <c r="D107" s="15">
        <v>130000</v>
      </c>
      <c r="E107" s="16">
        <v>12748.31</v>
      </c>
      <c r="F107" s="16">
        <f t="shared" si="15"/>
        <v>142748.31</v>
      </c>
      <c r="G107" s="16">
        <v>113564.11</v>
      </c>
      <c r="H107" s="16">
        <v>113564.11</v>
      </c>
      <c r="I107" s="16">
        <f t="shared" si="13"/>
        <v>29184.199999999997</v>
      </c>
    </row>
    <row r="108" spans="2:9" ht="12.75">
      <c r="B108" s="13" t="s">
        <v>34</v>
      </c>
      <c r="C108" s="11"/>
      <c r="D108" s="15">
        <v>29700</v>
      </c>
      <c r="E108" s="16">
        <v>0</v>
      </c>
      <c r="F108" s="16">
        <f t="shared" si="15"/>
        <v>29700</v>
      </c>
      <c r="G108" s="16">
        <v>6696.97</v>
      </c>
      <c r="H108" s="16">
        <v>6696.97</v>
      </c>
      <c r="I108" s="16">
        <f t="shared" si="13"/>
        <v>23003.03</v>
      </c>
    </row>
    <row r="109" spans="2:9" ht="12.75">
      <c r="B109" s="13" t="s">
        <v>35</v>
      </c>
      <c r="C109" s="11"/>
      <c r="D109" s="15">
        <v>43000</v>
      </c>
      <c r="E109" s="16">
        <v>-12600</v>
      </c>
      <c r="F109" s="16">
        <f t="shared" si="15"/>
        <v>30400</v>
      </c>
      <c r="G109" s="16">
        <v>27315</v>
      </c>
      <c r="H109" s="16">
        <v>27315</v>
      </c>
      <c r="I109" s="16">
        <f t="shared" si="13"/>
        <v>3085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12000</v>
      </c>
      <c r="E112" s="16">
        <v>4531.08</v>
      </c>
      <c r="F112" s="16">
        <f t="shared" si="15"/>
        <v>16531.08</v>
      </c>
      <c r="G112" s="16">
        <v>11818.08</v>
      </c>
      <c r="H112" s="16">
        <v>11818.08</v>
      </c>
      <c r="I112" s="16">
        <f t="shared" si="13"/>
        <v>4713.000000000002</v>
      </c>
    </row>
    <row r="113" spans="2:9" ht="12.75">
      <c r="B113" s="13" t="s">
        <v>39</v>
      </c>
      <c r="C113" s="11"/>
      <c r="D113" s="15">
        <v>264575</v>
      </c>
      <c r="E113" s="16">
        <v>648</v>
      </c>
      <c r="F113" s="16">
        <f t="shared" si="15"/>
        <v>265223</v>
      </c>
      <c r="G113" s="16">
        <v>59922</v>
      </c>
      <c r="H113" s="16">
        <v>59922</v>
      </c>
      <c r="I113" s="16">
        <f t="shared" si="13"/>
        <v>205301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446.5</v>
      </c>
      <c r="F114" s="15">
        <f>SUM(F115:F123)</f>
        <v>446.5</v>
      </c>
      <c r="G114" s="15">
        <f>SUM(G115:G123)</f>
        <v>446.5</v>
      </c>
      <c r="H114" s="15">
        <f>SUM(H115:H123)</f>
        <v>446.5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446.5</v>
      </c>
      <c r="F118" s="16">
        <f t="shared" si="16"/>
        <v>446.5</v>
      </c>
      <c r="G118" s="16">
        <v>446.5</v>
      </c>
      <c r="H118" s="16">
        <v>446.5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4000000</v>
      </c>
      <c r="E160" s="14">
        <f t="shared" si="21"/>
        <v>257044.2</v>
      </c>
      <c r="F160" s="14">
        <f t="shared" si="21"/>
        <v>4257044.2</v>
      </c>
      <c r="G160" s="14">
        <f t="shared" si="21"/>
        <v>1861132.2799999998</v>
      </c>
      <c r="H160" s="14">
        <f t="shared" si="21"/>
        <v>1861132.25</v>
      </c>
      <c r="I160" s="14">
        <f t="shared" si="21"/>
        <v>2395911.9200000004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2016-12-20T19:53:14Z</cp:lastPrinted>
  <dcterms:created xsi:type="dcterms:W3CDTF">2016-10-11T20:25:15Z</dcterms:created>
  <dcterms:modified xsi:type="dcterms:W3CDTF">2021-07-20T20:49:49Z</dcterms:modified>
  <cp:category/>
  <cp:version/>
  <cp:contentType/>
  <cp:contentStatus/>
</cp:coreProperties>
</file>